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<sst xmlns="http://schemas.openxmlformats.org/spreadsheetml/2006/main" count="206" uniqueCount="204">
  <si>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</si>
  <si>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</si>
  <si>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</si>
  <si>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</si>
  <si>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</si>
  <si>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</si>
  <si>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</si>
  <si>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</si>
  <si>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</si>
  <si>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</si>
  <si>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</si>
  <si>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</si>
  <si>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</si>
  <si>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</si>
  <si>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</si>
  <si>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</si>
  <si>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</si>
  <si>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</si>
  <si>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</si>
  <si>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</si>
  <si>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</si>
  <si>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</si>
  <si>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</si>
  <si>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</si>
  <si>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</si>
  <si>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</si>
  <si>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</si>
  <si>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</si>
  <si>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</si>
  <si>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</si>
  <si>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</si>
  <si>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</si>
  <si>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</si>
  <si>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</si>
  <si>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</si>
  <si>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</si>
  <si>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</si>
  <si>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</si>
  <si>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</si>
  <si>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</si>
  <si>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</si>
  <si>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</si>
  <si>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</si>
  <si>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</si>
  <si>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</si>
  <si>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</si>
  <si>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</si>
  <si>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</si>
  <si>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</si>
  <si>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</si>
  <si>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</si>
  <si>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</si>
  <si>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</si>
  <si>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</si>
  <si>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</si>
  <si>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</si>
  <si>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</si>
  <si>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</si>
  <si>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</si>
  <si>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</si>
  <si>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</si>
  <si>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</si>
  <si>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</si>
  <si>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</si>
  <si>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</si>
  <si>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</si>
  <si>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</si>
  <si>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</si>
  <si>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</si>
  <si>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</si>
  <si>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</si>
  <si>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</si>
  <si>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</si>
  <si>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</si>
  <si>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</si>
  <si>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</si>
  <si>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</si>
  <si>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</si>
  <si>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</si>
  <si>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</si>
  <si>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</si>
  <si>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</si>
  <si>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</si>
  <si>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</si>
  <si>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</si>
  <si>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</si>
  <si>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</si>
  <si>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</si>
  <si>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</si>
  <si>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</si>
  <si>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</si>
  <si>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</si>
  <si>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</si>
  <si>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</si>
  <si>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</si>
  <si>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</si>
  <si>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</si>
  <si>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</si>
  <si>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</si>
  <si>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</si>
  <si>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</si>
  <si>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</si>
  <si>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</si>
  <si>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</si>
  <si>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</si>
  <si>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</si>
  <si>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</si>
  <si>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</si>
  <si>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</si>
  <si>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</si>
  <si>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</si>
  <si>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</si>
  <si>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</si>
  <si>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</si>
  <si>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</si>
  <si>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</si>
  <si>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</si>
  <si>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</si>
  <si>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</si>
  <si>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</si>
  <si>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</si>
  <si>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</si>
  <si>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</si>
  <si>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</si>
  <si>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</si>
  <si>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</si>
  <si>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</si>
  <si>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</si>
  <si>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</si>
  <si>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</si>
  <si>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</si>
  <si>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</si>
  <si>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</si>
  <si>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</si>
  <si>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</si>
  <si>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</si>
  <si>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</si>
  <si>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</si>
  <si>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</si>
  <si>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</si>
  <si>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</si>
  <si>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</si>
  <si>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</si>
  <si>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</si>
  <si>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</si>
  <si>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</si>
  <si>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</si>
  <si>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</si>
  <si>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</si>
  <si>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</si>
  <si>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</si>
  <si>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</si>
  <si>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</si>
  <si>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</si>
  <si>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</si>
  <si>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</si>
  <si>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</si>
  <si>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</si>
  <si>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</si>
  <si>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</si>
  <si>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</si>
  <si>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</si>
  <si>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</si>
  <si>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</si>
  <si>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</si>
  <si>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</si>
  <si>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</si>
  <si>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</si>
  <si>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</si>
  <si>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</si>
  <si>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</si>
  <si>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</si>
  <si>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</si>
  <si>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</si>
  <si>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</si>
  <si>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</si>
  <si>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</si>
  <si>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</si>
  <si>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</si>
  <si>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</si>
  <si>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</si>
  <si>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</si>
  <si>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</si>
  <si>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</si>
  <si>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</si>
  <si>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</si>
  <si>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</si>
  <si>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</si>
  <si>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</si>
  <si>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</si>
  <si>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</si>
  <si>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</si>
  <si>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</si>
  <si>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</si>
  <si>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</si>
  <si>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</si>
  <si>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</si>
  <si>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</si>
  <si>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</si>
  <si>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</si>
  <si>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</si>
  <si>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</si>
  <si>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JORDAN INTERNATIONAL TRADING CENTER</t>
  </si>
  <si>
    <t>المركز الاردني للتجارة الدولية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</si>
</sst>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1" workbookViewId="0">
      <selection activeCell="E6" sqref="E6"/>
    </sheetView>
  </sheetViews>
  <sheetFormatPr defaultColWidth="9" defaultRowHeight="16.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202</v>
      </c>
      <c r="E2" s="1"/>
      <c r="F2" s="1">
        <v>131023</v>
      </c>
      <c r="G2" s="1"/>
      <c r="H2" s="2"/>
      <c r="I2" s="3" t="s">
        <v>203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1.39</v>
      </c>
      <c r="F6" s="13">
        <v>1.19</v>
      </c>
      <c r="G6" s="13">
        <v>1.35</v>
      </c>
      <c r="H6" s="13">
        <v>1.19</v>
      </c>
      <c r="I6" s="14" t="s">
        <v>5</v>
      </c>
    </row>
    <row r="7" spans="4:9">
      <c r="D7" s="12" t="s">
        <v>6</v>
      </c>
      <c r="E7" s="15">
        <v>1058910.3999999999</v>
      </c>
      <c r="F7" s="15">
        <v>1152747.82</v>
      </c>
      <c r="G7" s="15">
        <v>533948.29</v>
      </c>
      <c r="H7" s="15">
        <v>2226659.06</v>
      </c>
      <c r="I7" s="14" t="s">
        <v>7</v>
      </c>
    </row>
    <row r="8" spans="4:9">
      <c r="D8" s="12" t="s">
        <v>8</v>
      </c>
      <c r="E8" s="15">
        <v>898250</v>
      </c>
      <c r="F8" s="15">
        <v>931395</v>
      </c>
      <c r="G8" s="15">
        <v>430229</v>
      </c>
      <c r="H8" s="15">
        <v>2077208</v>
      </c>
      <c r="I8" s="14" t="s">
        <v>9</v>
      </c>
    </row>
    <row r="9" spans="4:9">
      <c r="D9" s="12" t="s">
        <v>10</v>
      </c>
      <c r="E9" s="15">
        <v>786</v>
      </c>
      <c r="F9" s="15">
        <v>1104</v>
      </c>
      <c r="G9" s="15">
        <v>659</v>
      </c>
      <c r="H9" s="15">
        <v>3374</v>
      </c>
      <c r="I9" s="14" t="s">
        <v>11</v>
      </c>
    </row>
    <row r="10" spans="4:9">
      <c r="D10" s="12" t="s">
        <v>12</v>
      </c>
      <c r="E10" s="15">
        <v>3400000</v>
      </c>
      <c r="F10" s="15">
        <v>3400000</v>
      </c>
      <c r="G10" s="15">
        <v>3400000</v>
      </c>
      <c r="H10" s="15">
        <v>3400000</v>
      </c>
      <c r="I10" s="14" t="s">
        <v>13</v>
      </c>
    </row>
    <row r="11" spans="4:9">
      <c r="D11" s="12" t="s">
        <v>14</v>
      </c>
      <c r="E11" s="15">
        <v>4726000</v>
      </c>
      <c r="F11" s="15">
        <v>4046000</v>
      </c>
      <c r="G11" s="15">
        <v>4590000</v>
      </c>
      <c r="H11" s="15">
        <v>4046000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688998</v>
      </c>
      <c r="F16" s="25">
        <v>923402</v>
      </c>
      <c r="G16" s="25">
        <v>788128</v>
      </c>
      <c r="H16" s="25">
        <v>303578</v>
      </c>
      <c r="I16" s="11" t="s">
        <v>21</v>
      </c>
    </row>
    <row r="17" spans="4:9">
      <c r="D17" s="12" t="s">
        <v>22</v>
      </c>
      <c r="E17" s="26">
        <v>5059599</v>
      </c>
      <c r="F17" s="26">
        <v>4493696</v>
      </c>
      <c r="G17" s="26">
        <v>4691164</v>
      </c>
      <c r="H17" s="26">
        <v>4946789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415350</v>
      </c>
      <c r="F19" s="26">
        <v>481268</v>
      </c>
      <c r="G19" s="26">
        <v>593951</v>
      </c>
      <c r="H19" s="26">
        <v>586408</v>
      </c>
      <c r="I19" s="14" t="s">
        <v>27</v>
      </c>
    </row>
    <row r="20" spans="4:9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>
      <c r="D21" s="27" t="s">
        <v>30</v>
      </c>
      <c r="E21" s="26">
        <v>589179</v>
      </c>
      <c r="F21" s="26">
        <v>388375</v>
      </c>
      <c r="G21" s="26">
        <v>664406</v>
      </c>
      <c r="H21" s="26">
        <v>641807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7298627</v>
      </c>
      <c r="F23" s="26">
        <v>6896303</v>
      </c>
      <c r="G23" s="26">
        <v>7109447</v>
      </c>
      <c r="H23" s="26">
        <v>6924525</v>
      </c>
      <c r="I23" s="14" t="s">
        <v>35</v>
      </c>
    </row>
    <row r="24" spans="4:9">
      <c r="D24" s="12" t="s">
        <v>36</v>
      </c>
      <c r="E24" s="26">
        <v>815597</v>
      </c>
      <c r="F24" s="26">
        <v>850192</v>
      </c>
      <c r="G24" s="26">
        <v>787481</v>
      </c>
      <c r="H24" s="26">
        <v>767681</v>
      </c>
      <c r="I24" s="14" t="s">
        <v>37</v>
      </c>
    </row>
    <row r="25" spans="4:9">
      <c r="D25" s="12" t="s">
        <v>38</v>
      </c>
      <c r="E25" s="26">
        <v>573614</v>
      </c>
      <c r="F25" s="26">
        <v>544854</v>
      </c>
      <c r="G25" s="26">
        <v>545612</v>
      </c>
      <c r="H25" s="26">
        <v>550507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573614</v>
      </c>
      <c r="F28" s="26">
        <v>544854</v>
      </c>
      <c r="G28" s="26">
        <v>545612</v>
      </c>
      <c r="H28" s="26">
        <v>550507</v>
      </c>
      <c r="I28" s="14" t="s">
        <v>45</v>
      </c>
    </row>
    <row r="29" spans="4:9">
      <c r="D29" s="12" t="s">
        <v>46</v>
      </c>
      <c r="E29" s="26">
        <v>227248</v>
      </c>
      <c r="F29" s="26">
        <v>327248</v>
      </c>
      <c r="G29" s="26">
        <v>387248</v>
      </c>
      <c r="H29" s="26">
        <v>-175978</v>
      </c>
      <c r="I29" s="14" t="s">
        <v>47</v>
      </c>
    </row>
    <row r="30" spans="4:9">
      <c r="D30" s="28" t="s">
        <v>48</v>
      </c>
      <c r="E30" s="29">
        <v>8915086</v>
      </c>
      <c r="F30" s="29">
        <v>8618597</v>
      </c>
      <c r="G30" s="29">
        <v>8829788</v>
      </c>
      <c r="H30" s="29">
        <v>8066735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2485478</v>
      </c>
      <c r="F35" s="25">
        <v>2386469</v>
      </c>
      <c r="G35" s="25">
        <v>2710578</v>
      </c>
      <c r="H35" s="25">
        <v>2297533</v>
      </c>
      <c r="I35" s="11" t="s">
        <v>55</v>
      </c>
    </row>
    <row r="36" spans="4:9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3556211</v>
      </c>
      <c r="F39" s="26">
        <v>3249430</v>
      </c>
      <c r="G39" s="26">
        <v>3508420</v>
      </c>
      <c r="H39" s="26">
        <v>2915294</v>
      </c>
      <c r="I39" s="14" t="s">
        <v>63</v>
      </c>
    </row>
    <row r="40" spans="4:9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>
      <c r="D43" s="36" t="s">
        <v>70</v>
      </c>
      <c r="E43" s="29">
        <v>3556211</v>
      </c>
      <c r="F43" s="29">
        <v>3249430</v>
      </c>
      <c r="G43" s="29">
        <v>3508420</v>
      </c>
      <c r="H43" s="29">
        <v>2915294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3400000</v>
      </c>
      <c r="F46" s="25">
        <v>3400000</v>
      </c>
      <c r="G46" s="25">
        <v>3400000</v>
      </c>
      <c r="H46" s="25">
        <v>34000000</v>
      </c>
      <c r="I46" s="11" t="s">
        <v>75</v>
      </c>
    </row>
    <row r="47" spans="4:9">
      <c r="D47" s="12" t="s">
        <v>76</v>
      </c>
      <c r="E47" s="26">
        <v>3400000</v>
      </c>
      <c r="F47" s="26">
        <v>3400000</v>
      </c>
      <c r="G47" s="26">
        <v>3400000</v>
      </c>
      <c r="H47" s="26">
        <v>3400000</v>
      </c>
      <c r="I47" s="14" t="s">
        <v>77</v>
      </c>
    </row>
    <row r="48" spans="4:9">
      <c r="D48" s="12" t="s">
        <v>78</v>
      </c>
      <c r="E48" s="26">
        <v>3400000</v>
      </c>
      <c r="F48" s="26">
        <v>3400000</v>
      </c>
      <c r="G48" s="26">
        <v>3400000</v>
      </c>
      <c r="H48" s="26">
        <v>3400000</v>
      </c>
      <c r="I48" s="14" t="s">
        <v>79</v>
      </c>
    </row>
    <row r="49" spans="4:9">
      <c r="D49" s="12" t="s">
        <v>80</v>
      </c>
      <c r="E49" s="26">
        <v>672364</v>
      </c>
      <c r="F49" s="26">
        <v>619873</v>
      </c>
      <c r="G49" s="26">
        <v>584842</v>
      </c>
      <c r="H49" s="26">
        <v>526317</v>
      </c>
      <c r="I49" s="14" t="s">
        <v>81</v>
      </c>
    </row>
    <row r="50" spans="4:9">
      <c r="D50" s="12" t="s">
        <v>82</v>
      </c>
      <c r="E50" s="26">
        <v>250000</v>
      </c>
      <c r="F50" s="26">
        <v>250000</v>
      </c>
      <c r="G50" s="26">
        <v>250000</v>
      </c>
      <c r="H50" s="26">
        <v>250000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198</v>
      </c>
      <c r="E55" s="26">
        <v>272000</v>
      </c>
      <c r="F55" s="26">
        <v>272000</v>
      </c>
      <c r="G55" s="26">
        <v>272000</v>
      </c>
      <c r="H55" s="26">
        <v>272000</v>
      </c>
      <c r="I55" s="14" t="s">
        <v>196</v>
      </c>
    </row>
    <row r="56" spans="4:9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197</v>
      </c>
    </row>
    <row r="57" spans="4:9">
      <c r="D57" s="12" t="s">
        <v>92</v>
      </c>
      <c r="E57" s="26">
        <v>-253422</v>
      </c>
      <c r="F57" s="26">
        <v>-147741</v>
      </c>
      <c r="G57" s="26">
        <v>-210452</v>
      </c>
      <c r="H57" s="26">
        <v>-235069</v>
      </c>
      <c r="I57" s="14" t="s">
        <v>93</v>
      </c>
    </row>
    <row r="58" spans="4:9">
      <c r="D58" s="12" t="s">
        <v>94</v>
      </c>
      <c r="E58" s="26">
        <v>1017933</v>
      </c>
      <c r="F58" s="26">
        <v>975035</v>
      </c>
      <c r="G58" s="26">
        <v>1024978</v>
      </c>
      <c r="H58" s="26">
        <v>938193</v>
      </c>
      <c r="I58" s="14" t="s">
        <v>95</v>
      </c>
    </row>
    <row r="59" spans="4:9">
      <c r="D59" s="12" t="s">
        <v>96</v>
      </c>
      <c r="E59" s="26">
        <v>5358875</v>
      </c>
      <c r="F59" s="26">
        <v>5369167</v>
      </c>
      <c r="G59" s="26">
        <v>5321368</v>
      </c>
      <c r="H59" s="26">
        <v>5151441</v>
      </c>
      <c r="I59" s="14" t="s">
        <v>97</v>
      </c>
    </row>
    <row r="60" spans="4:9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>
      <c r="D61" s="16" t="s">
        <v>98</v>
      </c>
      <c r="E61" s="29">
        <v>8915086</v>
      </c>
      <c r="F61" s="29">
        <v>8618597</v>
      </c>
      <c r="G61" s="29">
        <v>8829788</v>
      </c>
      <c r="H61" s="29">
        <v>8066735</v>
      </c>
      <c r="I61" s="18" t="s">
        <v>99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100</v>
      </c>
      <c r="E64" s="34"/>
      <c r="F64" s="34"/>
      <c r="G64" s="34"/>
      <c r="H64" s="34"/>
      <c r="I64" s="8" t="s">
        <v>101</v>
      </c>
    </row>
    <row r="65" spans="4:9">
      <c r="D65" s="9" t="s">
        <v>102</v>
      </c>
      <c r="E65" s="25">
        <v>6702280</v>
      </c>
      <c r="F65" s="25">
        <v>5812126</v>
      </c>
      <c r="G65" s="25">
        <v>5920641</v>
      </c>
      <c r="H65" s="25">
        <v>5935504</v>
      </c>
      <c r="I65" s="11" t="s">
        <v>103</v>
      </c>
    </row>
    <row r="66" spans="4:9">
      <c r="D66" s="12" t="s">
        <v>104</v>
      </c>
      <c r="E66" s="26">
        <v>5658785</v>
      </c>
      <c r="F66" s="26">
        <v>5009133</v>
      </c>
      <c r="G66" s="26">
        <v>4280624</v>
      </c>
      <c r="H66" s="26">
        <v>4215330</v>
      </c>
      <c r="I66" s="14" t="s">
        <v>105</v>
      </c>
    </row>
    <row r="67" spans="4:9">
      <c r="D67" s="12" t="s">
        <v>106</v>
      </c>
      <c r="E67" s="26">
        <v>1043495</v>
      </c>
      <c r="F67" s="26">
        <v>802993</v>
      </c>
      <c r="G67" s="26">
        <v>1640017</v>
      </c>
      <c r="H67" s="26">
        <v>1720174</v>
      </c>
      <c r="I67" s="14" t="s">
        <v>107</v>
      </c>
    </row>
    <row r="68" spans="4:9">
      <c r="D68" s="12" t="s">
        <v>108</v>
      </c>
      <c r="E68" s="26">
        <v>341630</v>
      </c>
      <c r="F68" s="26">
        <v>357461</v>
      </c>
      <c r="G68" s="26">
        <v>335411</v>
      </c>
      <c r="H68" s="26">
        <v>304106</v>
      </c>
      <c r="I68" s="14" t="s">
        <v>109</v>
      </c>
    </row>
    <row r="69" spans="4:9">
      <c r="D69" s="12" t="s">
        <v>110</v>
      </c>
      <c r="E69" s="26">
        <v>0</v>
      </c>
      <c r="F69" s="26">
        <v>0</v>
      </c>
      <c r="G69" s="26">
        <v>660742</v>
      </c>
      <c r="H69" s="26">
        <v>574634</v>
      </c>
      <c r="I69" s="14" t="s">
        <v>111</v>
      </c>
    </row>
    <row r="70" spans="4:9">
      <c r="D70" s="12" t="s">
        <v>112</v>
      </c>
      <c r="E70" s="26">
        <v>100997</v>
      </c>
      <c r="F70" s="26">
        <v>83388</v>
      </c>
      <c r="G70" s="26">
        <v>91936</v>
      </c>
      <c r="H70" s="26">
        <v>64925</v>
      </c>
      <c r="I70" s="14" t="s">
        <v>113</v>
      </c>
    </row>
    <row r="71" spans="4:9">
      <c r="D71" s="12" t="s">
        <v>114</v>
      </c>
      <c r="E71" s="26">
        <v>180000</v>
      </c>
      <c r="F71" s="26">
        <v>127034</v>
      </c>
      <c r="G71" s="26">
        <v>120000</v>
      </c>
      <c r="H71" s="26">
        <v>150000</v>
      </c>
      <c r="I71" s="14" t="s">
        <v>115</v>
      </c>
    </row>
    <row r="72" spans="4:9">
      <c r="D72" s="12" t="s">
        <v>116</v>
      </c>
      <c r="E72" s="26">
        <v>521865</v>
      </c>
      <c r="F72" s="26">
        <v>318498</v>
      </c>
      <c r="G72" s="26">
        <v>523864</v>
      </c>
      <c r="H72" s="26">
        <v>691434</v>
      </c>
      <c r="I72" s="14" t="s">
        <v>117</v>
      </c>
    </row>
    <row r="73" spans="4:9">
      <c r="D73" s="12" t="s">
        <v>118</v>
      </c>
      <c r="E73" s="26">
        <v>124037</v>
      </c>
      <c r="F73" s="26">
        <v>106127</v>
      </c>
      <c r="G73" s="26">
        <v>142475</v>
      </c>
      <c r="H73" s="26">
        <v>94882</v>
      </c>
      <c r="I73" s="14" t="s">
        <v>119</v>
      </c>
    </row>
    <row r="74" spans="4:9">
      <c r="D74" s="12" t="s">
        <v>120</v>
      </c>
      <c r="E74" s="26">
        <v>555</v>
      </c>
      <c r="F74" s="26">
        <v>3970</v>
      </c>
      <c r="G74" s="26">
        <v>4657</v>
      </c>
      <c r="H74" s="26">
        <v>27642</v>
      </c>
      <c r="I74" s="14" t="s">
        <v>121</v>
      </c>
    </row>
    <row r="75" spans="4:9">
      <c r="D75" s="12" t="s">
        <v>122</v>
      </c>
      <c r="E75" s="26">
        <v>645347</v>
      </c>
      <c r="F75" s="26">
        <v>420655</v>
      </c>
      <c r="G75" s="26">
        <v>661682</v>
      </c>
      <c r="H75" s="26">
        <v>758674</v>
      </c>
      <c r="I75" s="14" t="s">
        <v>123</v>
      </c>
    </row>
    <row r="76" spans="4:9">
      <c r="D76" s="12" t="s">
        <v>124</v>
      </c>
      <c r="E76" s="26">
        <v>85433</v>
      </c>
      <c r="F76" s="26">
        <v>45946</v>
      </c>
      <c r="G76" s="26">
        <v>41435</v>
      </c>
      <c r="H76" s="26">
        <v>23010</v>
      </c>
      <c r="I76" s="14" t="s">
        <v>125</v>
      </c>
    </row>
    <row r="77" spans="4:9">
      <c r="D77" s="12" t="s">
        <v>126</v>
      </c>
      <c r="E77" s="26">
        <v>559914</v>
      </c>
      <c r="F77" s="26">
        <v>374709</v>
      </c>
      <c r="G77" s="26">
        <v>620247</v>
      </c>
      <c r="H77" s="26">
        <v>735664</v>
      </c>
      <c r="I77" s="43" t="s">
        <v>127</v>
      </c>
    </row>
    <row r="78" spans="4:9">
      <c r="D78" s="12" t="s">
        <v>128</v>
      </c>
      <c r="E78" s="26">
        <v>157525</v>
      </c>
      <c r="F78" s="26">
        <v>80527</v>
      </c>
      <c r="G78" s="26">
        <v>125927</v>
      </c>
      <c r="H78" s="26">
        <v>115328</v>
      </c>
      <c r="I78" s="43" t="s">
        <v>129</v>
      </c>
    </row>
    <row r="79" spans="4:9">
      <c r="D79" s="12" t="s">
        <v>130</v>
      </c>
      <c r="E79" s="26">
        <v>0</v>
      </c>
      <c r="F79" s="26">
        <v>12692</v>
      </c>
      <c r="G79" s="26">
        <v>42010</v>
      </c>
      <c r="H79" s="26">
        <v>0</v>
      </c>
      <c r="I79" s="43" t="s">
        <v>131</v>
      </c>
    </row>
    <row r="80" spans="4:9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>
      <c r="D81" s="12" t="s">
        <v>134</v>
      </c>
      <c r="E81" s="26">
        <v>35000</v>
      </c>
      <c r="F81" s="26">
        <v>24402</v>
      </c>
      <c r="G81" s="26">
        <v>35000</v>
      </c>
      <c r="H81" s="26">
        <v>35000</v>
      </c>
      <c r="I81" s="43" t="s">
        <v>135</v>
      </c>
    </row>
    <row r="82" spans="4:9">
      <c r="D82" s="12" t="s">
        <v>136</v>
      </c>
      <c r="E82" s="26">
        <v>367389</v>
      </c>
      <c r="F82" s="26">
        <v>257088</v>
      </c>
      <c r="G82" s="26">
        <v>417310</v>
      </c>
      <c r="H82" s="26">
        <v>585336</v>
      </c>
      <c r="I82" s="43" t="s">
        <v>137</v>
      </c>
    </row>
    <row r="83" spans="4:9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>
      <c r="D84" s="16" t="s">
        <v>138</v>
      </c>
      <c r="E84" s="29">
        <v>367389</v>
      </c>
      <c r="F84" s="29">
        <v>257088</v>
      </c>
      <c r="G84" s="29">
        <v>417310</v>
      </c>
      <c r="H84" s="29">
        <v>585336</v>
      </c>
      <c r="I84" s="44" t="s">
        <v>139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140</v>
      </c>
      <c r="E87" s="45"/>
      <c r="F87" s="45"/>
      <c r="G87" s="45"/>
      <c r="H87" s="45"/>
      <c r="I87" s="8" t="s">
        <v>141</v>
      </c>
    </row>
    <row r="88" spans="4:9">
      <c r="D88" s="9" t="s">
        <v>142</v>
      </c>
      <c r="E88" s="25">
        <v>923402</v>
      </c>
      <c r="F88" s="25">
        <v>788128</v>
      </c>
      <c r="G88" s="25">
        <v>303578</v>
      </c>
      <c r="H88" s="25">
        <v>332953</v>
      </c>
      <c r="I88" s="11" t="s">
        <v>143</v>
      </c>
    </row>
    <row r="89" spans="4:9">
      <c r="D89" s="12" t="s">
        <v>144</v>
      </c>
      <c r="E89" s="26">
        <v>572805</v>
      </c>
      <c r="F89" s="26">
        <v>1074102</v>
      </c>
      <c r="G89" s="26">
        <v>629966</v>
      </c>
      <c r="H89" s="26">
        <v>720752</v>
      </c>
      <c r="I89" s="14" t="s">
        <v>145</v>
      </c>
    </row>
    <row r="90" spans="4:9">
      <c r="D90" s="12" t="s">
        <v>146</v>
      </c>
      <c r="E90" s="26">
        <v>-195116</v>
      </c>
      <c r="F90" s="26">
        <v>-80131</v>
      </c>
      <c r="G90" s="26">
        <v>-507174</v>
      </c>
      <c r="H90" s="26">
        <v>-384301</v>
      </c>
      <c r="I90" s="14" t="s">
        <v>147</v>
      </c>
    </row>
    <row r="91" spans="4:9">
      <c r="D91" s="12" t="s">
        <v>148</v>
      </c>
      <c r="E91" s="26">
        <v>-612093</v>
      </c>
      <c r="F91" s="26">
        <v>-858697</v>
      </c>
      <c r="G91" s="26">
        <v>361758</v>
      </c>
      <c r="H91" s="26">
        <v>-365826</v>
      </c>
      <c r="I91" s="14" t="s">
        <v>149</v>
      </c>
    </row>
    <row r="92" spans="4:9">
      <c r="D92" s="28" t="s">
        <v>150</v>
      </c>
      <c r="E92" s="29">
        <v>688998</v>
      </c>
      <c r="F92" s="29">
        <v>923402</v>
      </c>
      <c r="G92" s="29">
        <v>788128</v>
      </c>
      <c r="H92" s="29">
        <v>303578</v>
      </c>
      <c r="I92" s="30" t="s">
        <v>151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152</v>
      </c>
      <c r="E95" s="7"/>
      <c r="F95" s="7"/>
      <c r="G95" s="7"/>
      <c r="H95" s="7"/>
      <c r="I95" s="8" t="s">
        <v>153</v>
      </c>
    </row>
    <row r="96" spans="4:9">
      <c r="D96" s="9" t="s">
        <v>154</v>
      </c>
      <c r="E96" s="10">
        <f>+E8*100/E10</f>
        <v>26.419117647058822</v>
      </c>
      <c r="F96" s="10">
        <f>+F8*100/F10</f>
        <v>27.393970588235295</v>
      </c>
      <c r="G96" s="10">
        <f>+G8*100/G10</f>
        <v>12.65379411764706</v>
      </c>
      <c r="H96" s="10">
        <f>+H8*100/H10</f>
        <v>61.094352941176467</v>
      </c>
      <c r="I96" s="11" t="s">
        <v>155</v>
      </c>
    </row>
    <row r="97" spans="1:15">
      <c r="D97" s="12" t="s">
        <v>156</v>
      </c>
      <c r="E97" s="13">
        <f>+E84/E10</f>
        <v>0.10805558823529411</v>
      </c>
      <c r="F97" s="13">
        <f>+F84/F10</f>
        <v>7.5614117647058818E-2</v>
      </c>
      <c r="G97" s="13">
        <f>+G84/G10</f>
        <v>0.12273823529411765</v>
      </c>
      <c r="H97" s="13">
        <f>+H84/H10</f>
        <v>0.17215764705882353</v>
      </c>
      <c r="I97" s="14" t="s">
        <v>157</v>
      </c>
    </row>
    <row r="98" spans="1:15">
      <c r="D98" s="12" t="s">
        <v>158</v>
      </c>
      <c r="E98" s="13">
        <f>+E55/E10</f>
        <v>0.08</v>
      </c>
      <c r="F98" s="13">
        <f>+F55/F10</f>
        <v>0.08</v>
      </c>
      <c r="G98" s="13">
        <f>+G55/G10</f>
        <v>0.08</v>
      </c>
      <c r="H98" s="13">
        <f>+H55/H10</f>
        <v>0.08</v>
      </c>
      <c r="I98" s="14" t="s">
        <v>159</v>
      </c>
    </row>
    <row r="99" spans="1:15">
      <c r="D99" s="12" t="s">
        <v>160</v>
      </c>
      <c r="E99" s="13">
        <f>+E59/E10</f>
        <v>1.576139705882353</v>
      </c>
      <c r="F99" s="13">
        <f>+F59/F10</f>
        <v>1.5791667647058822</v>
      </c>
      <c r="G99" s="13">
        <f>+G59/G10</f>
        <v>1.5651082352941177</v>
      </c>
      <c r="H99" s="13">
        <f>+H59/H10</f>
        <v>1.515129705882353</v>
      </c>
      <c r="I99" s="14" t="s">
        <v>161</v>
      </c>
    </row>
    <row r="100" spans="1:15">
      <c r="D100" s="12" t="s">
        <v>162</v>
      </c>
      <c r="E100" s="13">
        <f>+E11/E84</f>
        <v>12.863749322924747</v>
      </c>
      <c r="F100" s="13">
        <f>+F11/F84</f>
        <v>15.737801842170775</v>
      </c>
      <c r="G100" s="13">
        <f>+G11/G84</f>
        <v>10.999017516953824</v>
      </c>
      <c r="H100" s="13">
        <f>+H11/H84</f>
        <v>6.9122691923954784</v>
      </c>
      <c r="I100" s="14" t="s">
        <v>163</v>
      </c>
    </row>
    <row r="101" spans="1:15">
      <c r="D101" s="12" t="s">
        <v>164</v>
      </c>
      <c r="E101" s="13">
        <f>+E55*100/E11</f>
        <v>5.7553956834532372</v>
      </c>
      <c r="F101" s="13">
        <f>+F55*100/F11</f>
        <v>6.7226890756302522</v>
      </c>
      <c r="G101" s="13">
        <f>+G55*100/G11</f>
        <v>5.9259259259259256</v>
      </c>
      <c r="H101" s="13">
        <f>+H55*100/H11</f>
        <v>6.7226890756302522</v>
      </c>
      <c r="I101" s="14" t="s">
        <v>165</v>
      </c>
    </row>
    <row r="102" spans="1:15">
      <c r="D102" s="12" t="s">
        <v>166</v>
      </c>
      <c r="E102" s="13">
        <f>+E55*100/E84</f>
        <v>74.035967326185599</v>
      </c>
      <c r="F102" s="13">
        <f>+F55*100/F84</f>
        <v>105.80034851879512</v>
      </c>
      <c r="G102" s="13">
        <f>+G55*100/G84</f>
        <v>65.17936306343006</v>
      </c>
      <c r="H102" s="13">
        <f>+H55*100/H84</f>
        <v>46.469036587532628</v>
      </c>
      <c r="I102" s="14" t="s">
        <v>167</v>
      </c>
    </row>
    <row r="103" spans="1:15">
      <c r="D103" s="16" t="s">
        <v>168</v>
      </c>
      <c r="E103" s="46">
        <f>+E11/E59</f>
        <v>0.88190151850901544</v>
      </c>
      <c r="F103" s="46">
        <f>+F11/F59</f>
        <v>0.75356195849374774</v>
      </c>
      <c r="G103" s="46">
        <f>+G11/G59</f>
        <v>0.86256015370483685</v>
      </c>
      <c r="H103" s="46">
        <f>+H11/H59</f>
        <v>0.78541130530272985</v>
      </c>
      <c r="I103" s="18" t="s">
        <v>169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170</v>
      </c>
      <c r="E105" s="51">
        <f>+E67*100/E65</f>
        <v>15.569254044892187</v>
      </c>
      <c r="F105" s="51">
        <f>+F67*100/F65</f>
        <v>13.815822299791849</v>
      </c>
      <c r="G105" s="51">
        <f>+G67*100/G65</f>
        <v>27.699990592234862</v>
      </c>
      <c r="H105" s="51">
        <f>+H67*100/H65</f>
        <v>28.981094107593897</v>
      </c>
      <c r="I105" s="11" t="s">
        <v>171</v>
      </c>
    </row>
    <row r="106" spans="1:15">
      <c r="D106" s="12" t="s">
        <v>172</v>
      </c>
      <c r="E106" s="52">
        <f>+E75*100/E65</f>
        <v>9.6287681206992239</v>
      </c>
      <c r="F106" s="52">
        <f>+F75*100/F65</f>
        <v>7.2375409617754327</v>
      </c>
      <c r="G106" s="52">
        <f>+G75*100/G65</f>
        <v>11.175850722920035</v>
      </c>
      <c r="H106" s="52">
        <f>+H75*100/H65</f>
        <v>12.78196426116468</v>
      </c>
      <c r="I106" s="14" t="s">
        <v>173</v>
      </c>
    </row>
    <row r="107" spans="1:15">
      <c r="D107" s="12" t="s">
        <v>174</v>
      </c>
      <c r="E107" s="52">
        <f>+E82*100/E65</f>
        <v>5.481552546297678</v>
      </c>
      <c r="F107" s="52">
        <f>+F82*100/F65</f>
        <v>4.4233039682897441</v>
      </c>
      <c r="G107" s="52">
        <f>+G82*100/G65</f>
        <v>7.0483922264498053</v>
      </c>
      <c r="H107" s="52">
        <f>+H82*100/H65</f>
        <v>9.8616056867285415</v>
      </c>
      <c r="I107" s="14" t="s">
        <v>175</v>
      </c>
    </row>
    <row r="108" spans="1:15">
      <c r="A108" s="4"/>
      <c r="B108" s="4"/>
      <c r="C108" s="4"/>
      <c r="D108" s="12" t="s">
        <v>176</v>
      </c>
      <c r="E108" s="52">
        <f>(E82+E76)*100/E30</f>
        <v>5.0792779789224696</v>
      </c>
      <c r="F108" s="52">
        <f>(F82+F76)*100/F30</f>
        <v>3.5160479135989302</v>
      </c>
      <c r="G108" s="52">
        <f>(G82+G76)*100/G30</f>
        <v>5.1954248505173624</v>
      </c>
      <c r="H108" s="52">
        <f>(H82+H76)*100/H30</f>
        <v>7.5414154549517249</v>
      </c>
      <c r="I108" s="14" t="s">
        <v>177</v>
      </c>
    </row>
    <row r="109" spans="1:15">
      <c r="A109" s="4"/>
      <c r="B109" s="4"/>
      <c r="C109" s="4"/>
      <c r="D109" s="16" t="s">
        <v>178</v>
      </c>
      <c r="E109" s="53">
        <f>+E84*100/E59</f>
        <v>6.8557113200065309</v>
      </c>
      <c r="F109" s="53">
        <f>+F84*100/F59</f>
        <v>4.7882287885625461</v>
      </c>
      <c r="G109" s="53">
        <f>+G84*100/G59</f>
        <v>7.8421563778336703</v>
      </c>
      <c r="H109" s="53">
        <f>+H84*100/H59</f>
        <v>11.362568260026661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180</v>
      </c>
      <c r="E111" s="10">
        <f>+E43*100/E30</f>
        <v>39.889811494807788</v>
      </c>
      <c r="F111" s="10">
        <f>+F43*100/F30</f>
        <v>37.702540216232407</v>
      </c>
      <c r="G111" s="10">
        <f>+G43*100/G30</f>
        <v>39.733909806215053</v>
      </c>
      <c r="H111" s="10">
        <f>+H43*100/H30</f>
        <v>36.139702122358052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182</v>
      </c>
      <c r="E112" s="13">
        <f>+E59*100/E30</f>
        <v>60.110188505192212</v>
      </c>
      <c r="F112" s="13">
        <f>+F59*100/F30</f>
        <v>62.297459783767593</v>
      </c>
      <c r="G112" s="13">
        <f>+G59*100/G30</f>
        <v>60.266090193784947</v>
      </c>
      <c r="H112" s="13">
        <f>+H59*100/H30</f>
        <v>63.860297877641948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184</v>
      </c>
      <c r="E113" s="46">
        <f>+E75/E76</f>
        <v>7.5538375100956303</v>
      </c>
      <c r="F113" s="46">
        <f>+F75/F76</f>
        <v>9.1554215818569631</v>
      </c>
      <c r="G113" s="46">
        <f>+G75/G76</f>
        <v>15.969156510196694</v>
      </c>
      <c r="H113" s="46">
        <f>+H75/H76</f>
        <v>32.971490656236419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186</v>
      </c>
      <c r="E115" s="10">
        <f>+E65/E30</f>
        <v>0.75179084082868075</v>
      </c>
      <c r="F115" s="10">
        <f>+F65/F30</f>
        <v>0.67437031804596503</v>
      </c>
      <c r="G115" s="10">
        <f>+G65/G30</f>
        <v>0.67053036833953428</v>
      </c>
      <c r="H115" s="10">
        <f>+H65/H30</f>
        <v>0.73580004797480025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188</v>
      </c>
      <c r="E116" s="13">
        <f>+E65/E28</f>
        <v>11.684303381716624</v>
      </c>
      <c r="F116" s="13">
        <f>+F65/F28</f>
        <v>10.667309040587019</v>
      </c>
      <c r="G116" s="13">
        <f>+G65/G28</f>
        <v>10.851376069441288</v>
      </c>
      <c r="H116" s="13">
        <f>+H65/H28</f>
        <v>10.781886515521148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190</v>
      </c>
      <c r="E117" s="46">
        <f>+E65/E120</f>
        <v>1.7908965759017703</v>
      </c>
      <c r="F117" s="46">
        <f>+F65/F120</f>
        <v>1.5937286546583882</v>
      </c>
      <c r="G117" s="46">
        <f>+G65/G120</f>
        <v>1.6441534595547327</v>
      </c>
      <c r="H117" s="46">
        <f>+H65/H120</f>
        <v>1.4804594696588946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192</v>
      </c>
      <c r="E119" s="58">
        <f>+E23/E39</f>
        <v>2.0523605039183557</v>
      </c>
      <c r="F119" s="58">
        <f>+F23/F39</f>
        <v>2.1223116054200277</v>
      </c>
      <c r="G119" s="58">
        <f>+G23/G39</f>
        <v>2.026395642482941</v>
      </c>
      <c r="H119" s="58">
        <f>+H23/H39</f>
        <v>2.3752407132865501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194</v>
      </c>
      <c r="E120" s="29">
        <f>+E23-E39</f>
        <v>3742416</v>
      </c>
      <c r="F120" s="29">
        <f>+F23-F39</f>
        <v>3646873</v>
      </c>
      <c r="G120" s="29">
        <f>+G23-G39</f>
        <v>3601027</v>
      </c>
      <c r="H120" s="29">
        <f>+H23-H39</f>
        <v>4009231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2016-09-01T11:52:41Z</dcterms:modified>
</cp:coreProperties>
</file>